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0" yWindow="120" windowWidth="15480" windowHeight="7035"/>
  </bookViews>
  <sheets>
    <sheet name="AD" sheetId="1" r:id="rId1"/>
    <sheet name="ADG" sheetId="2" r:id="rId2"/>
    <sheet name="ADC" sheetId="3" r:id="rId3"/>
    <sheet name="ADH" sheetId="4" r:id="rId4"/>
  </sheet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45621"/>
</workbook>
</file>

<file path=xl/calcChain.xml><?xml version="1.0" encoding="utf-8"?>
<calcChain xmlns="http://schemas.openxmlformats.org/spreadsheetml/2006/main"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M334" i="2" s="1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M323" i="2" s="1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M301" i="2" s="1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M235" i="2" s="1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I116" i="3"/>
  <c r="H116" i="3"/>
  <c r="G116" i="3"/>
  <c r="F116" i="3"/>
  <c r="E124" i="3"/>
  <c r="E123" i="3"/>
  <c r="E122" i="3"/>
  <c r="E121" i="3"/>
  <c r="M121" i="3" s="1"/>
  <c r="E120" i="3"/>
  <c r="E119" i="3"/>
  <c r="E118" i="3"/>
  <c r="M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M202" i="2" s="1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M56" i="4" s="1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L59" i="4" s="1"/>
  <c r="M21" i="1" s="1"/>
  <c r="K50" i="4"/>
  <c r="J50" i="4"/>
  <c r="I50" i="4"/>
  <c r="H50" i="4"/>
  <c r="G50" i="4"/>
  <c r="F50" i="4"/>
  <c r="E57" i="4"/>
  <c r="M57" i="4" s="1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M48" i="4" s="1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7" i="4" s="1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M13" i="4"/>
  <c r="M12" i="4"/>
  <c r="M11" i="4"/>
  <c r="M10" i="4"/>
  <c r="M9" i="4"/>
  <c r="M8" i="4"/>
  <c r="M7" i="4"/>
  <c r="M6" i="4"/>
  <c r="O125" i="3"/>
  <c r="P20" i="1" s="1"/>
  <c r="M116" i="3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M37" i="3" s="1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4" i="1"/>
  <c r="N22" i="1"/>
  <c r="AD7" i="1"/>
  <c r="P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J125" i="3" l="1"/>
  <c r="K20" i="1" s="1"/>
  <c r="H59" i="4"/>
  <c r="I21" i="1" s="1"/>
  <c r="H125" i="3"/>
  <c r="I20" i="1" s="1"/>
  <c r="L125" i="3"/>
  <c r="M20" i="1" s="1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O23" i="1"/>
  <c r="O24" i="1" s="1"/>
  <c r="P23" i="1"/>
  <c r="P24" i="1" s="1"/>
  <c r="F59" i="4"/>
  <c r="G21" i="1" s="1"/>
  <c r="M51" i="4"/>
  <c r="M117" i="3"/>
  <c r="M336" i="2"/>
  <c r="J23" i="1" l="1"/>
  <c r="J24" i="1" s="1"/>
  <c r="M125" i="3"/>
  <c r="I23" i="1"/>
  <c r="I24" i="1" s="1"/>
  <c r="K23" i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14" i="4" l="1"/>
  <c r="E15" i="4"/>
  <c r="M15" i="4" s="1"/>
  <c r="E58" i="4"/>
  <c r="E59" i="4" s="1"/>
  <c r="N15" i="1"/>
  <c r="F17" i="1"/>
  <c r="N17" i="1" s="1"/>
  <c r="M59" i="4" l="1"/>
  <c r="F21" i="1"/>
  <c r="M58" i="4"/>
  <c r="N21" i="1" l="1"/>
  <c r="F23" i="1"/>
  <c r="N23" i="1" l="1"/>
  <c r="N24" i="1" s="1"/>
  <c r="F24" i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<sst xmlns="http://schemas.openxmlformats.org/spreadsheetml/2006/main" count="1786" uniqueCount="504">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</sst>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Alignment="1">
      <alignment wrapText="1"/>
    </xf>
    <xf numFmtId="0" fontId="12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7" fillId="0" borderId="0" xfId="0" quotePrefix="1" applyFont="1"/>
    <xf numFmtId="0" fontId="7" fillId="0" borderId="0" xfId="0" applyNumberFormat="1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7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3" borderId="0" xfId="0" quotePrefix="1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13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3" fontId="14" fillId="0" borderId="0" xfId="0" applyNumberFormat="1" applyFont="1" applyFill="1" applyAlignment="1" applyProtection="1">
      <alignment horizontal="right" wrapText="1"/>
    </xf>
    <xf numFmtId="0" fontId="13" fillId="0" borderId="0" xfId="0" quotePrefix="1" applyFont="1" applyFill="1" applyAlignment="1">
      <alignment wrapText="1"/>
    </xf>
    <xf numFmtId="0" fontId="15" fillId="0" borderId="0" xfId="0" applyFont="1" applyAlignment="1">
      <alignment wrapText="1"/>
    </xf>
    <xf numFmtId="3" fontId="3" fillId="4" borderId="0" xfId="0" applyNumberFormat="1" applyFont="1" applyFill="1" applyAlignment="1">
      <alignment horizontal="right" wrapText="1"/>
    </xf>
    <xf numFmtId="0" fontId="7" fillId="4" borderId="0" xfId="0" applyFont="1" applyFill="1" applyProtection="1">
      <protection locked="0"/>
    </xf>
    <xf numFmtId="0" fontId="10" fillId="0" borderId="0" xfId="0" applyFont="1" applyAlignment="1">
      <alignment wrapText="1"/>
    </xf>
    <xf numFmtId="0" fontId="0" fillId="0" borderId="0" xfId="0" quotePrefix="1"/>
    <xf numFmtId="3" fontId="14" fillId="2" borderId="0" xfId="0" applyNumberFormat="1" applyFont="1" applyFill="1" applyAlignment="1" applyProtection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zoomScale="75" zoomScaleNormal="75" workbookViewId="0">
      <selection activeCell="M16" sqref="M1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2016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FS163_AD_2016_M07</v>
      </c>
    </row>
    <row r="8" spans="1:30" ht="12.95" customHeight="1" x14ac:dyDescent="0.2">
      <c r="D8" s="5" t="s">
        <v>20</v>
      </c>
      <c r="E8" s="5" t="s">
        <v>306</v>
      </c>
      <c r="F8" s="11">
        <v>1594230</v>
      </c>
      <c r="G8" s="11">
        <v>1386804</v>
      </c>
      <c r="H8" s="11">
        <v>1380688</v>
      </c>
      <c r="I8" s="11">
        <v>1883991</v>
      </c>
      <c r="J8" s="11">
        <v>1333770</v>
      </c>
      <c r="K8" s="11">
        <v>1447356</v>
      </c>
      <c r="L8" s="11">
        <v>5602953</v>
      </c>
      <c r="M8" s="11">
        <v>29693790</v>
      </c>
      <c r="N8" s="10">
        <f>SUM(F8:M8)</f>
        <v>44323582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-1022</v>
      </c>
      <c r="N9" s="10">
        <f t="shared" ref="N9:N21" si="0">SUM(F9:M9)</f>
        <v>-1022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1018268</v>
      </c>
      <c r="G10" s="11">
        <v>900518</v>
      </c>
      <c r="H10" s="11">
        <v>870090</v>
      </c>
      <c r="I10" s="11">
        <v>821909</v>
      </c>
      <c r="J10" s="11">
        <v>786666</v>
      </c>
      <c r="K10" s="11">
        <v>68170</v>
      </c>
      <c r="L10" s="11">
        <v>1189019</v>
      </c>
      <c r="M10" s="11">
        <v>7111576</v>
      </c>
      <c r="N10" s="10">
        <f t="shared" si="0"/>
        <v>12766216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894759</v>
      </c>
      <c r="G11" s="11">
        <v>768665</v>
      </c>
      <c r="H11" s="11">
        <v>743987</v>
      </c>
      <c r="I11" s="11">
        <v>727288</v>
      </c>
      <c r="J11" s="11">
        <v>680433</v>
      </c>
      <c r="K11" s="11">
        <v>650601</v>
      </c>
      <c r="L11" s="11">
        <v>3446759</v>
      </c>
      <c r="M11" s="11">
        <v>19756748</v>
      </c>
      <c r="N11" s="10">
        <f t="shared" si="0"/>
        <v>27669240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574283</v>
      </c>
      <c r="G12" s="11">
        <v>502047</v>
      </c>
      <c r="H12" s="11">
        <v>488407</v>
      </c>
      <c r="I12" s="11">
        <v>485979</v>
      </c>
      <c r="J12" s="11">
        <v>467995</v>
      </c>
      <c r="K12" s="11">
        <v>458320</v>
      </c>
      <c r="L12" s="11">
        <v>2483727</v>
      </c>
      <c r="M12" s="11">
        <v>14993651</v>
      </c>
      <c r="N12" s="10">
        <f t="shared" si="0"/>
        <v>20454409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76196</v>
      </c>
      <c r="G13" s="11">
        <v>73016</v>
      </c>
      <c r="H13" s="11">
        <v>71744</v>
      </c>
      <c r="I13" s="11">
        <v>67800</v>
      </c>
      <c r="J13" s="11">
        <v>64439</v>
      </c>
      <c r="K13" s="11">
        <v>61663</v>
      </c>
      <c r="L13" s="11">
        <v>631951</v>
      </c>
      <c r="M13" s="11">
        <v>963980</v>
      </c>
      <c r="N13" s="10">
        <f t="shared" si="0"/>
        <v>2010789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>
        <f>SUM(F14:M14)</f>
        <v>0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29460</v>
      </c>
      <c r="G16" s="11">
        <v>27287</v>
      </c>
      <c r="H16" s="11">
        <v>26623</v>
      </c>
      <c r="I16" s="11">
        <v>26490</v>
      </c>
      <c r="J16" s="11">
        <v>26329</v>
      </c>
      <c r="K16" s="11">
        <v>26087</v>
      </c>
      <c r="L16" s="11">
        <v>143608</v>
      </c>
      <c r="M16" s="11">
        <v>6769518</v>
      </c>
      <c r="N16" s="10">
        <f t="shared" si="0"/>
        <v>7075402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4187196</v>
      </c>
      <c r="G17" s="10">
        <f t="shared" si="1"/>
        <v>3658337</v>
      </c>
      <c r="H17" s="10">
        <f t="shared" si="1"/>
        <v>3581539</v>
      </c>
      <c r="I17" s="10">
        <f t="shared" si="1"/>
        <v>4013457</v>
      </c>
      <c r="J17" s="10">
        <f t="shared" si="1"/>
        <v>3359632</v>
      </c>
      <c r="K17" s="10">
        <f t="shared" si="1"/>
        <v>2712197</v>
      </c>
      <c r="L17" s="10">
        <f t="shared" si="1"/>
        <v>13498017</v>
      </c>
      <c r="M17" s="10">
        <f t="shared" si="1"/>
        <v>79288241</v>
      </c>
      <c r="N17" s="10">
        <f t="shared" si="0"/>
        <v>114298616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30143</v>
      </c>
      <c r="G19" s="47">
        <f>+ADG!F345</f>
        <v>28741</v>
      </c>
      <c r="H19" s="47">
        <f>+ADG!G345</f>
        <v>29442</v>
      </c>
      <c r="I19" s="47">
        <f>+ADG!H345</f>
        <v>26638</v>
      </c>
      <c r="J19" s="47">
        <f>+ADG!I345</f>
        <v>18927</v>
      </c>
      <c r="K19" s="47">
        <f>+ADG!J345</f>
        <v>17525</v>
      </c>
      <c r="L19" s="47">
        <f>+ADG!K345</f>
        <v>119170</v>
      </c>
      <c r="M19" s="47">
        <f>+ADG!L345</f>
        <v>493414</v>
      </c>
      <c r="N19" s="10">
        <f t="shared" si="0"/>
        <v>764000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879869</v>
      </c>
      <c r="G20" s="47">
        <f>+ADC!F125</f>
        <v>784125</v>
      </c>
      <c r="H20" s="47">
        <f>+ADC!G125</f>
        <v>748053</v>
      </c>
      <c r="I20" s="47">
        <f>+ADC!H125</f>
        <v>717518</v>
      </c>
      <c r="J20" s="47">
        <f>+ADC!I125</f>
        <v>650135</v>
      </c>
      <c r="K20" s="47">
        <f>+ADC!J125</f>
        <v>119100</v>
      </c>
      <c r="L20" s="47">
        <f>+ADC!K125</f>
        <v>1133028</v>
      </c>
      <c r="M20" s="47">
        <f>+ADC!L125</f>
        <v>5971175</v>
      </c>
      <c r="N20" s="10">
        <f t="shared" si="0"/>
        <v>11003003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3265792</v>
      </c>
      <c r="G21" s="47">
        <f>+ADH!F59</f>
        <v>2835966</v>
      </c>
      <c r="H21" s="47">
        <f>+ADH!G59</f>
        <v>2796236</v>
      </c>
      <c r="I21" s="47">
        <f>+ADH!H59</f>
        <v>3259400</v>
      </c>
      <c r="J21" s="47">
        <f>+ADH!I59</f>
        <v>2683645</v>
      </c>
      <c r="K21" s="47">
        <f>+ADH!J59</f>
        <v>2568834</v>
      </c>
      <c r="L21" s="47">
        <f>+ADH!K59</f>
        <v>12218335</v>
      </c>
      <c r="M21" s="47">
        <f>+ADH!L59</f>
        <v>72536710</v>
      </c>
      <c r="N21" s="10">
        <f t="shared" si="0"/>
        <v>102164918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11392</v>
      </c>
      <c r="G22" s="11">
        <v>9505</v>
      </c>
      <c r="H22" s="11">
        <v>7808</v>
      </c>
      <c r="I22" s="11">
        <v>9901</v>
      </c>
      <c r="J22" s="11">
        <v>6925</v>
      </c>
      <c r="K22" s="11">
        <v>6738</v>
      </c>
      <c r="L22" s="11">
        <v>27484</v>
      </c>
      <c r="M22" s="11">
        <v>286942</v>
      </c>
      <c r="N22" s="10">
        <f>SUM(F22:M22)</f>
        <v>366695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4187196</v>
      </c>
      <c r="G23" s="10">
        <f t="shared" ref="G23:M23" si="2">SUM(G19:G22)</f>
        <v>3658337</v>
      </c>
      <c r="H23" s="10">
        <f t="shared" si="2"/>
        <v>3581539</v>
      </c>
      <c r="I23" s="10">
        <f t="shared" si="2"/>
        <v>4013457</v>
      </c>
      <c r="J23" s="10">
        <f t="shared" si="2"/>
        <v>3359632</v>
      </c>
      <c r="K23" s="10">
        <f t="shared" si="2"/>
        <v>2712197</v>
      </c>
      <c r="L23" s="10">
        <f t="shared" si="2"/>
        <v>13498017</v>
      </c>
      <c r="M23" s="10">
        <f t="shared" si="2"/>
        <v>79288241</v>
      </c>
      <c r="N23" s="10">
        <f>SUM(F23:M23)</f>
        <v>114298616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A7" zoomScale="74" zoomScaleNormal="74" workbookViewId="0">
      <selection activeCell="L28" sqref="L28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2016</v>
      </c>
      <c r="B3" s="45" t="str">
        <f>+AD!B7</f>
        <v>M07 Jan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86</v>
      </c>
      <c r="F6" s="11">
        <v>82</v>
      </c>
      <c r="G6" s="11">
        <v>84</v>
      </c>
      <c r="H6" s="11">
        <v>76</v>
      </c>
      <c r="I6" s="11">
        <v>54</v>
      </c>
      <c r="J6" s="11">
        <v>50</v>
      </c>
      <c r="K6" s="11">
        <v>340</v>
      </c>
      <c r="L6" s="11">
        <v>1228</v>
      </c>
      <c r="M6" s="10">
        <f>SUM(E6:L6)</f>
        <v>2000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1290</v>
      </c>
      <c r="F9" s="11">
        <v>1230</v>
      </c>
      <c r="G9" s="11">
        <v>1260</v>
      </c>
      <c r="H9" s="11">
        <v>1140</v>
      </c>
      <c r="I9" s="11">
        <v>810</v>
      </c>
      <c r="J9" s="11">
        <v>750</v>
      </c>
      <c r="K9" s="11">
        <v>5100</v>
      </c>
      <c r="L9" s="11">
        <v>25420</v>
      </c>
      <c r="M9" s="10">
        <f t="shared" si="0"/>
        <v>37000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1376</v>
      </c>
      <c r="F15" s="10">
        <f t="shared" si="1"/>
        <v>1312</v>
      </c>
      <c r="G15" s="10">
        <f t="shared" si="1"/>
        <v>1344</v>
      </c>
      <c r="H15" s="10">
        <f t="shared" si="1"/>
        <v>1216</v>
      </c>
      <c r="I15" s="10">
        <f t="shared" si="1"/>
        <v>864</v>
      </c>
      <c r="J15" s="10">
        <f t="shared" si="1"/>
        <v>800</v>
      </c>
      <c r="K15" s="10">
        <f t="shared" si="1"/>
        <v>5440</v>
      </c>
      <c r="L15" s="10">
        <f t="shared" si="1"/>
        <v>26648</v>
      </c>
      <c r="M15" s="10">
        <f t="shared" si="0"/>
        <v>39000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602</v>
      </c>
      <c r="F17" s="11">
        <v>574</v>
      </c>
      <c r="G17" s="11">
        <v>588</v>
      </c>
      <c r="H17" s="11">
        <v>532</v>
      </c>
      <c r="I17" s="11">
        <v>378</v>
      </c>
      <c r="J17" s="11">
        <v>350</v>
      </c>
      <c r="K17" s="11">
        <v>2380</v>
      </c>
      <c r="L17" s="11">
        <v>8596</v>
      </c>
      <c r="M17" s="10">
        <f>SUM(E17:L17)</f>
        <v>14000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1419</v>
      </c>
      <c r="F19" s="11">
        <v>1353</v>
      </c>
      <c r="G19" s="11">
        <v>1386</v>
      </c>
      <c r="H19" s="11">
        <v>1254</v>
      </c>
      <c r="I19" s="11">
        <v>891</v>
      </c>
      <c r="J19" s="11">
        <v>825</v>
      </c>
      <c r="K19" s="11">
        <v>5610</v>
      </c>
      <c r="L19" s="11">
        <v>29262</v>
      </c>
      <c r="M19" s="10">
        <f t="shared" si="2"/>
        <v>42000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2279</v>
      </c>
      <c r="F20" s="11">
        <v>2173</v>
      </c>
      <c r="G20" s="11">
        <v>2226</v>
      </c>
      <c r="H20" s="11">
        <v>2014</v>
      </c>
      <c r="I20" s="11">
        <v>1431</v>
      </c>
      <c r="J20" s="11">
        <v>1325</v>
      </c>
      <c r="K20" s="11">
        <v>9010</v>
      </c>
      <c r="L20" s="11">
        <v>41542</v>
      </c>
      <c r="M20" s="10">
        <f t="shared" si="2"/>
        <v>62000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4300</v>
      </c>
      <c r="F26" s="10">
        <f t="shared" si="3"/>
        <v>4100</v>
      </c>
      <c r="G26" s="10">
        <f t="shared" si="3"/>
        <v>4200</v>
      </c>
      <c r="H26" s="10">
        <f t="shared" si="3"/>
        <v>3800</v>
      </c>
      <c r="I26" s="10">
        <f t="shared" si="3"/>
        <v>2700</v>
      </c>
      <c r="J26" s="10">
        <f t="shared" si="3"/>
        <v>2500</v>
      </c>
      <c r="K26" s="10">
        <f t="shared" si="3"/>
        <v>17000</v>
      </c>
      <c r="L26" s="10">
        <f t="shared" si="3"/>
        <v>79400</v>
      </c>
      <c r="M26" s="10">
        <f t="shared" si="2"/>
        <v>118000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v>387</v>
      </c>
      <c r="F28" s="11">
        <v>369</v>
      </c>
      <c r="G28" s="11">
        <v>378</v>
      </c>
      <c r="H28" s="11">
        <v>342</v>
      </c>
      <c r="I28" s="11">
        <v>243</v>
      </c>
      <c r="J28" s="11">
        <v>225</v>
      </c>
      <c r="K28" s="11">
        <v>1530</v>
      </c>
      <c r="L28" s="11">
        <v>5526</v>
      </c>
      <c r="M28" s="10">
        <f>SUM(E28:L28)</f>
        <v>9000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v>1161</v>
      </c>
      <c r="F31" s="11">
        <v>1107</v>
      </c>
      <c r="G31" s="11">
        <v>1134</v>
      </c>
      <c r="H31" s="11">
        <v>1026</v>
      </c>
      <c r="I31" s="11">
        <v>729</v>
      </c>
      <c r="J31" s="11">
        <v>675</v>
      </c>
      <c r="K31" s="11">
        <v>4590</v>
      </c>
      <c r="L31" s="11">
        <v>18578</v>
      </c>
      <c r="M31" s="10">
        <f t="shared" si="4"/>
        <v>29000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1548</v>
      </c>
      <c r="F37" s="10">
        <f t="shared" si="5"/>
        <v>1476</v>
      </c>
      <c r="G37" s="10">
        <f t="shared" si="5"/>
        <v>1512</v>
      </c>
      <c r="H37" s="10">
        <f t="shared" si="5"/>
        <v>1368</v>
      </c>
      <c r="I37" s="10">
        <f t="shared" si="5"/>
        <v>972</v>
      </c>
      <c r="J37" s="10">
        <f t="shared" si="5"/>
        <v>900</v>
      </c>
      <c r="K37" s="10">
        <f t="shared" si="5"/>
        <v>6120</v>
      </c>
      <c r="L37" s="10">
        <f t="shared" si="5"/>
        <v>24104</v>
      </c>
      <c r="M37" s="10">
        <f t="shared" si="4"/>
        <v>38000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13717</v>
      </c>
      <c r="F39" s="11">
        <v>13079</v>
      </c>
      <c r="G39" s="11">
        <v>13398</v>
      </c>
      <c r="H39" s="11">
        <v>12122</v>
      </c>
      <c r="I39" s="11">
        <v>8613</v>
      </c>
      <c r="J39" s="11">
        <v>7975</v>
      </c>
      <c r="K39" s="11">
        <v>54230</v>
      </c>
      <c r="L39" s="11">
        <v>205866</v>
      </c>
      <c r="M39" s="10">
        <f>SUM(E39:L39)</f>
        <v>329000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v>1548</v>
      </c>
      <c r="F42" s="11">
        <v>1476</v>
      </c>
      <c r="G42" s="11">
        <v>1512</v>
      </c>
      <c r="H42" s="11">
        <v>1368</v>
      </c>
      <c r="I42" s="11">
        <v>972</v>
      </c>
      <c r="J42" s="11">
        <v>900</v>
      </c>
      <c r="K42" s="11">
        <v>6120</v>
      </c>
      <c r="L42" s="11">
        <v>38104</v>
      </c>
      <c r="M42" s="10">
        <f t="shared" si="6"/>
        <v>52000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15265</v>
      </c>
      <c r="F48" s="10">
        <f t="shared" si="7"/>
        <v>14555</v>
      </c>
      <c r="G48" s="10">
        <f t="shared" si="7"/>
        <v>14910</v>
      </c>
      <c r="H48" s="10">
        <f t="shared" si="7"/>
        <v>13490</v>
      </c>
      <c r="I48" s="10">
        <f t="shared" si="7"/>
        <v>9585</v>
      </c>
      <c r="J48" s="10">
        <f t="shared" si="7"/>
        <v>8875</v>
      </c>
      <c r="K48" s="10">
        <f t="shared" si="7"/>
        <v>60350</v>
      </c>
      <c r="L48" s="10">
        <f t="shared" si="7"/>
        <v>243970</v>
      </c>
      <c r="M48" s="10">
        <f t="shared" si="6"/>
        <v>381000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v>86</v>
      </c>
      <c r="F50" s="11">
        <v>82</v>
      </c>
      <c r="G50" s="11">
        <v>84</v>
      </c>
      <c r="H50" s="11">
        <v>76</v>
      </c>
      <c r="I50" s="11">
        <v>54</v>
      </c>
      <c r="J50" s="11">
        <v>50</v>
      </c>
      <c r="K50" s="11">
        <v>340</v>
      </c>
      <c r="L50" s="11">
        <v>1228</v>
      </c>
      <c r="M50" s="10">
        <f>SUM(E50:L50)</f>
        <v>2000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86</v>
      </c>
      <c r="F59" s="10">
        <f t="shared" si="9"/>
        <v>82</v>
      </c>
      <c r="G59" s="10">
        <f t="shared" si="9"/>
        <v>84</v>
      </c>
      <c r="H59" s="10">
        <f t="shared" si="9"/>
        <v>76</v>
      </c>
      <c r="I59" s="10">
        <f t="shared" si="9"/>
        <v>54</v>
      </c>
      <c r="J59" s="10">
        <f t="shared" si="9"/>
        <v>50</v>
      </c>
      <c r="K59" s="10">
        <f t="shared" si="9"/>
        <v>340</v>
      </c>
      <c r="L59" s="10">
        <f t="shared" si="9"/>
        <v>1228</v>
      </c>
      <c r="M59" s="10">
        <f t="shared" si="8"/>
        <v>2000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v>1333</v>
      </c>
      <c r="F64" s="11">
        <v>1271</v>
      </c>
      <c r="G64" s="11">
        <v>1302</v>
      </c>
      <c r="H64" s="11">
        <v>1178</v>
      </c>
      <c r="I64" s="11">
        <v>837</v>
      </c>
      <c r="J64" s="11">
        <v>775</v>
      </c>
      <c r="K64" s="11">
        <v>5270</v>
      </c>
      <c r="L64" s="11">
        <v>23034</v>
      </c>
      <c r="M64" s="10">
        <f t="shared" si="10"/>
        <v>35000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1333</v>
      </c>
      <c r="F70" s="10">
        <f t="shared" si="11"/>
        <v>1271</v>
      </c>
      <c r="G70" s="10">
        <f t="shared" si="11"/>
        <v>1302</v>
      </c>
      <c r="H70" s="10">
        <f t="shared" si="11"/>
        <v>1178</v>
      </c>
      <c r="I70" s="10">
        <f t="shared" si="11"/>
        <v>837</v>
      </c>
      <c r="J70" s="10">
        <f t="shared" si="11"/>
        <v>775</v>
      </c>
      <c r="K70" s="10">
        <f t="shared" si="11"/>
        <v>5270</v>
      </c>
      <c r="L70" s="10">
        <f t="shared" si="11"/>
        <v>23034</v>
      </c>
      <c r="M70" s="10">
        <f t="shared" si="10"/>
        <v>35000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v>129</v>
      </c>
      <c r="F72" s="11">
        <v>123</v>
      </c>
      <c r="G72" s="11">
        <v>126</v>
      </c>
      <c r="H72" s="11">
        <v>114</v>
      </c>
      <c r="I72" s="11">
        <v>81</v>
      </c>
      <c r="J72" s="11">
        <v>75</v>
      </c>
      <c r="K72" s="11">
        <v>510</v>
      </c>
      <c r="L72" s="11">
        <v>1842</v>
      </c>
      <c r="M72" s="10">
        <f>SUM(E72:L72)</f>
        <v>3000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v>688</v>
      </c>
      <c r="F75" s="11">
        <v>656</v>
      </c>
      <c r="G75" s="11">
        <v>672</v>
      </c>
      <c r="H75" s="11">
        <v>608</v>
      </c>
      <c r="I75" s="11">
        <v>432</v>
      </c>
      <c r="J75" s="11">
        <v>400</v>
      </c>
      <c r="K75" s="11">
        <v>2720</v>
      </c>
      <c r="L75" s="11">
        <v>12824</v>
      </c>
      <c r="M75" s="10">
        <f t="shared" si="12"/>
        <v>19000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817</v>
      </c>
      <c r="F81" s="10">
        <f t="shared" si="13"/>
        <v>779</v>
      </c>
      <c r="G81" s="10">
        <f t="shared" si="13"/>
        <v>798</v>
      </c>
      <c r="H81" s="10">
        <f t="shared" si="13"/>
        <v>722</v>
      </c>
      <c r="I81" s="10">
        <f t="shared" si="13"/>
        <v>513</v>
      </c>
      <c r="J81" s="10">
        <f t="shared" si="13"/>
        <v>475</v>
      </c>
      <c r="K81" s="10">
        <f t="shared" si="13"/>
        <v>3230</v>
      </c>
      <c r="L81" s="10">
        <f t="shared" si="13"/>
        <v>14666</v>
      </c>
      <c r="M81" s="10">
        <f t="shared" si="12"/>
        <v>22000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v>1376</v>
      </c>
      <c r="F83" s="11">
        <v>1312</v>
      </c>
      <c r="G83" s="11">
        <v>1344</v>
      </c>
      <c r="H83" s="11">
        <v>1216</v>
      </c>
      <c r="I83" s="11">
        <v>864</v>
      </c>
      <c r="J83" s="11">
        <v>800</v>
      </c>
      <c r="K83" s="11">
        <v>5440</v>
      </c>
      <c r="L83" s="11">
        <v>19648</v>
      </c>
      <c r="M83" s="10">
        <f>SUM(E83:L83)</f>
        <v>32000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v>1978</v>
      </c>
      <c r="F86" s="11">
        <v>1886</v>
      </c>
      <c r="G86" s="11">
        <v>1932</v>
      </c>
      <c r="H86" s="11">
        <v>1748</v>
      </c>
      <c r="I86" s="11">
        <v>1242</v>
      </c>
      <c r="J86" s="11">
        <v>1150</v>
      </c>
      <c r="K86" s="11">
        <v>7820</v>
      </c>
      <c r="L86" s="11">
        <v>26244</v>
      </c>
      <c r="M86" s="10">
        <f t="shared" si="14"/>
        <v>44000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3354</v>
      </c>
      <c r="F92" s="10">
        <f t="shared" si="15"/>
        <v>3198</v>
      </c>
      <c r="G92" s="10">
        <f t="shared" si="15"/>
        <v>3276</v>
      </c>
      <c r="H92" s="10">
        <f t="shared" si="15"/>
        <v>2964</v>
      </c>
      <c r="I92" s="10">
        <f t="shared" si="15"/>
        <v>2106</v>
      </c>
      <c r="J92" s="10">
        <f t="shared" si="15"/>
        <v>1950</v>
      </c>
      <c r="K92" s="10">
        <f t="shared" si="15"/>
        <v>13260</v>
      </c>
      <c r="L92" s="10">
        <f t="shared" si="15"/>
        <v>45892</v>
      </c>
      <c r="M92" s="10">
        <f t="shared" si="14"/>
        <v>76000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v>516</v>
      </c>
      <c r="F94" s="11">
        <v>492</v>
      </c>
      <c r="G94" s="11">
        <v>504</v>
      </c>
      <c r="H94" s="11">
        <v>456</v>
      </c>
      <c r="I94" s="11">
        <v>324</v>
      </c>
      <c r="J94" s="11">
        <v>300</v>
      </c>
      <c r="K94" s="11">
        <v>2040</v>
      </c>
      <c r="L94" s="11">
        <v>7368</v>
      </c>
      <c r="M94" s="10">
        <f>SUM(E94:L94)</f>
        <v>12000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v>946</v>
      </c>
      <c r="F97" s="11">
        <v>902</v>
      </c>
      <c r="G97" s="11">
        <v>924</v>
      </c>
      <c r="H97" s="11">
        <v>836</v>
      </c>
      <c r="I97" s="11">
        <v>594</v>
      </c>
      <c r="J97" s="11">
        <v>550</v>
      </c>
      <c r="K97" s="11">
        <v>3740</v>
      </c>
      <c r="L97" s="11">
        <v>16508</v>
      </c>
      <c r="M97" s="10">
        <f t="shared" si="16"/>
        <v>25000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1462</v>
      </c>
      <c r="F103" s="10">
        <f t="shared" si="17"/>
        <v>1394</v>
      </c>
      <c r="G103" s="10">
        <f t="shared" si="17"/>
        <v>1428</v>
      </c>
      <c r="H103" s="10">
        <f t="shared" si="17"/>
        <v>1292</v>
      </c>
      <c r="I103" s="10">
        <f t="shared" si="17"/>
        <v>918</v>
      </c>
      <c r="J103" s="10">
        <f t="shared" si="17"/>
        <v>850</v>
      </c>
      <c r="K103" s="10">
        <f t="shared" si="17"/>
        <v>5780</v>
      </c>
      <c r="L103" s="10">
        <f t="shared" si="17"/>
        <v>23876</v>
      </c>
      <c r="M103" s="10">
        <f t="shared" si="16"/>
        <v>37000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v>215</v>
      </c>
      <c r="F105" s="11">
        <v>205</v>
      </c>
      <c r="G105" s="11">
        <v>210</v>
      </c>
      <c r="H105" s="11">
        <v>190</v>
      </c>
      <c r="I105" s="11">
        <v>135</v>
      </c>
      <c r="J105" s="11">
        <v>125</v>
      </c>
      <c r="K105" s="11">
        <v>850</v>
      </c>
      <c r="L105" s="11">
        <v>4070</v>
      </c>
      <c r="M105" s="10">
        <f>SUM(E105:L105)</f>
        <v>6000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215</v>
      </c>
      <c r="F114" s="10">
        <f t="shared" si="19"/>
        <v>205</v>
      </c>
      <c r="G114" s="10">
        <f t="shared" si="19"/>
        <v>210</v>
      </c>
      <c r="H114" s="10">
        <f t="shared" si="19"/>
        <v>190</v>
      </c>
      <c r="I114" s="10">
        <f t="shared" si="19"/>
        <v>135</v>
      </c>
      <c r="J114" s="10">
        <f t="shared" si="19"/>
        <v>125</v>
      </c>
      <c r="K114" s="10">
        <f t="shared" si="19"/>
        <v>850</v>
      </c>
      <c r="L114" s="10">
        <f t="shared" si="19"/>
        <v>4070</v>
      </c>
      <c r="M114" s="10">
        <f t="shared" si="18"/>
        <v>6000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v>387</v>
      </c>
      <c r="F116" s="11">
        <v>369</v>
      </c>
      <c r="G116" s="11">
        <v>378</v>
      </c>
      <c r="H116" s="11">
        <v>342</v>
      </c>
      <c r="I116" s="11">
        <v>243</v>
      </c>
      <c r="J116" s="11">
        <v>225</v>
      </c>
      <c r="K116" s="11">
        <v>1530</v>
      </c>
      <c r="L116" s="11">
        <v>6526</v>
      </c>
      <c r="M116" s="10">
        <f>SUM(E116:L116)</f>
        <v>10000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387</v>
      </c>
      <c r="F125" s="10">
        <f t="shared" si="21"/>
        <v>369</v>
      </c>
      <c r="G125" s="10">
        <f t="shared" si="21"/>
        <v>378</v>
      </c>
      <c r="H125" s="10">
        <f t="shared" si="21"/>
        <v>342</v>
      </c>
      <c r="I125" s="10">
        <f t="shared" si="21"/>
        <v>243</v>
      </c>
      <c r="J125" s="10">
        <f t="shared" si="21"/>
        <v>225</v>
      </c>
      <c r="K125" s="10">
        <f t="shared" si="21"/>
        <v>1530</v>
      </c>
      <c r="L125" s="10">
        <f t="shared" si="21"/>
        <v>6526</v>
      </c>
      <c r="M125" s="10">
        <f t="shared" si="20"/>
        <v>10000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17501</v>
      </c>
      <c r="F336" s="26">
        <f t="shared" ref="F336:L336" si="60">+F6+F17+F28+F39+F50+F61+F72+F83+F94+F105+F116+F127+F138+F149+F160+F171+F182+F193+F204+F215+F226+F237+F248+F259+F270+F281+F292+F303+F314+F325</f>
        <v>16687</v>
      </c>
      <c r="G336" s="26">
        <f t="shared" si="60"/>
        <v>17094</v>
      </c>
      <c r="H336" s="26">
        <f t="shared" si="60"/>
        <v>15466</v>
      </c>
      <c r="I336" s="26">
        <f t="shared" si="60"/>
        <v>10989</v>
      </c>
      <c r="J336" s="26">
        <f t="shared" si="60"/>
        <v>10175</v>
      </c>
      <c r="K336" s="26">
        <f t="shared" si="60"/>
        <v>69190</v>
      </c>
      <c r="L336" s="26">
        <f t="shared" si="60"/>
        <v>261898</v>
      </c>
      <c r="M336" s="37">
        <f>SUM(E336:L336)</f>
        <v>419000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1419</v>
      </c>
      <c r="F338" s="26">
        <f t="shared" si="62"/>
        <v>1353</v>
      </c>
      <c r="G338" s="26">
        <f t="shared" si="62"/>
        <v>1386</v>
      </c>
      <c r="H338" s="26">
        <f t="shared" si="62"/>
        <v>1254</v>
      </c>
      <c r="I338" s="26">
        <f t="shared" si="62"/>
        <v>891</v>
      </c>
      <c r="J338" s="26">
        <f t="shared" si="62"/>
        <v>825</v>
      </c>
      <c r="K338" s="26">
        <f t="shared" si="62"/>
        <v>5610</v>
      </c>
      <c r="L338" s="26">
        <f t="shared" si="62"/>
        <v>29262</v>
      </c>
      <c r="M338" s="37">
        <f t="shared" si="63"/>
        <v>42000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11223</v>
      </c>
      <c r="F339" s="26">
        <f t="shared" si="62"/>
        <v>10701</v>
      </c>
      <c r="G339" s="26">
        <f t="shared" si="62"/>
        <v>10962</v>
      </c>
      <c r="H339" s="26">
        <f t="shared" si="62"/>
        <v>9918</v>
      </c>
      <c r="I339" s="26">
        <f t="shared" si="62"/>
        <v>7047</v>
      </c>
      <c r="J339" s="26">
        <f t="shared" si="62"/>
        <v>6525</v>
      </c>
      <c r="K339" s="26">
        <f t="shared" si="62"/>
        <v>44370</v>
      </c>
      <c r="L339" s="26">
        <f t="shared" si="62"/>
        <v>202254</v>
      </c>
      <c r="M339" s="37">
        <f t="shared" si="63"/>
        <v>303000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0</v>
      </c>
      <c r="F340" s="26">
        <f t="shared" si="62"/>
        <v>0</v>
      </c>
      <c r="G340" s="26">
        <f t="shared" si="62"/>
        <v>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0</v>
      </c>
      <c r="L340" s="26">
        <f t="shared" si="62"/>
        <v>0</v>
      </c>
      <c r="M340" s="37">
        <f t="shared" si="63"/>
        <v>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30143</v>
      </c>
      <c r="F345" s="19">
        <f t="shared" ref="F345:L345" si="64">SUM(F336:F344)</f>
        <v>28741</v>
      </c>
      <c r="G345" s="19">
        <f t="shared" si="64"/>
        <v>29442</v>
      </c>
      <c r="H345" s="19">
        <f t="shared" si="64"/>
        <v>26638</v>
      </c>
      <c r="I345" s="19">
        <f t="shared" si="64"/>
        <v>18927</v>
      </c>
      <c r="J345" s="19">
        <f t="shared" si="64"/>
        <v>17525</v>
      </c>
      <c r="K345" s="19">
        <f t="shared" si="64"/>
        <v>119170</v>
      </c>
      <c r="L345" s="19">
        <f t="shared" si="64"/>
        <v>493414</v>
      </c>
      <c r="M345" s="19">
        <f t="shared" si="63"/>
        <v>764000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topLeftCell="A4" zoomScale="75" workbookViewId="0">
      <selection activeCell="M14" sqref="M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M07 Jan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879869</v>
      </c>
      <c r="F14" s="11">
        <v>784125</v>
      </c>
      <c r="G14" s="11">
        <v>748053</v>
      </c>
      <c r="H14" s="11">
        <v>717518</v>
      </c>
      <c r="I14" s="11">
        <v>650135</v>
      </c>
      <c r="J14" s="11">
        <v>119100</v>
      </c>
      <c r="K14" s="11">
        <v>1133028</v>
      </c>
      <c r="L14" s="11">
        <v>5971175</v>
      </c>
      <c r="M14" s="10">
        <f t="shared" si="0"/>
        <v>11003003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879869</v>
      </c>
      <c r="F15" s="10">
        <f t="shared" si="1"/>
        <v>784125</v>
      </c>
      <c r="G15" s="10">
        <f t="shared" si="1"/>
        <v>748053</v>
      </c>
      <c r="H15" s="10">
        <f t="shared" si="1"/>
        <v>717518</v>
      </c>
      <c r="I15" s="10">
        <f t="shared" si="1"/>
        <v>650135</v>
      </c>
      <c r="J15" s="10">
        <f t="shared" si="1"/>
        <v>119100</v>
      </c>
      <c r="K15" s="10">
        <f t="shared" si="1"/>
        <v>1133028</v>
      </c>
      <c r="L15" s="10">
        <f t="shared" si="1"/>
        <v>5971175</v>
      </c>
      <c r="M15" s="10">
        <f t="shared" si="0"/>
        <v>11003003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879869</v>
      </c>
      <c r="F124" s="20">
        <f t="shared" si="22"/>
        <v>784125</v>
      </c>
      <c r="G124" s="20">
        <f t="shared" si="22"/>
        <v>748053</v>
      </c>
      <c r="H124" s="20">
        <f t="shared" si="22"/>
        <v>717518</v>
      </c>
      <c r="I124" s="20">
        <f t="shared" si="22"/>
        <v>650135</v>
      </c>
      <c r="J124" s="20">
        <f t="shared" si="22"/>
        <v>119100</v>
      </c>
      <c r="K124" s="20">
        <f t="shared" si="22"/>
        <v>1133028</v>
      </c>
      <c r="L124" s="20">
        <f t="shared" si="22"/>
        <v>5971175</v>
      </c>
      <c r="M124" s="40">
        <f t="shared" si="23"/>
        <v>11003003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879869</v>
      </c>
      <c r="F125" s="40">
        <f t="shared" si="24"/>
        <v>784125</v>
      </c>
      <c r="G125" s="40">
        <f t="shared" si="24"/>
        <v>748053</v>
      </c>
      <c r="H125" s="40">
        <f t="shared" si="24"/>
        <v>717518</v>
      </c>
      <c r="I125" s="40">
        <f t="shared" si="24"/>
        <v>650135</v>
      </c>
      <c r="J125" s="40">
        <f t="shared" si="24"/>
        <v>119100</v>
      </c>
      <c r="K125" s="40">
        <f t="shared" si="24"/>
        <v>1133028</v>
      </c>
      <c r="L125" s="40">
        <f t="shared" si="24"/>
        <v>5971175</v>
      </c>
      <c r="M125" s="40">
        <f t="shared" si="23"/>
        <v>11003003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L15" sqref="L15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M07 Jan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3265792</v>
      </c>
      <c r="F14" s="11">
        <v>2835966</v>
      </c>
      <c r="G14" s="11">
        <v>2796236</v>
      </c>
      <c r="H14" s="11">
        <v>3259400</v>
      </c>
      <c r="I14" s="11">
        <v>2683645</v>
      </c>
      <c r="J14" s="11">
        <v>2568834</v>
      </c>
      <c r="K14" s="11">
        <v>12218335</v>
      </c>
      <c r="L14" s="11">
        <v>72536710</v>
      </c>
      <c r="M14" s="10">
        <f t="shared" si="0"/>
        <v>102164918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3265792</v>
      </c>
      <c r="F15" s="10">
        <f t="shared" si="1"/>
        <v>2835966</v>
      </c>
      <c r="G15" s="10">
        <f t="shared" si="1"/>
        <v>2796236</v>
      </c>
      <c r="H15" s="10">
        <f t="shared" si="1"/>
        <v>3259400</v>
      </c>
      <c r="I15" s="10">
        <f t="shared" si="1"/>
        <v>2683645</v>
      </c>
      <c r="J15" s="10">
        <f t="shared" si="1"/>
        <v>2568834</v>
      </c>
      <c r="K15" s="10">
        <f t="shared" si="1"/>
        <v>12218335</v>
      </c>
      <c r="L15" s="10">
        <f t="shared" si="1"/>
        <v>72536710</v>
      </c>
      <c r="M15" s="10">
        <f t="shared" si="0"/>
        <v>102164918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3265792</v>
      </c>
      <c r="F58" s="20">
        <f t="shared" si="8"/>
        <v>2835966</v>
      </c>
      <c r="G58" s="20">
        <f t="shared" si="8"/>
        <v>2796236</v>
      </c>
      <c r="H58" s="20">
        <f t="shared" si="8"/>
        <v>3259400</v>
      </c>
      <c r="I58" s="20">
        <f t="shared" si="8"/>
        <v>2683645</v>
      </c>
      <c r="J58" s="20">
        <f t="shared" si="8"/>
        <v>2568834</v>
      </c>
      <c r="K58" s="20">
        <f t="shared" si="8"/>
        <v>12218335</v>
      </c>
      <c r="L58" s="20">
        <f t="shared" si="8"/>
        <v>72536710</v>
      </c>
      <c r="M58" s="40">
        <f t="shared" si="10"/>
        <v>102164918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3265792</v>
      </c>
      <c r="F59" s="40">
        <f t="shared" si="11"/>
        <v>2835966</v>
      </c>
      <c r="G59" s="40">
        <f t="shared" si="11"/>
        <v>2796236</v>
      </c>
      <c r="H59" s="40">
        <f t="shared" si="11"/>
        <v>3259400</v>
      </c>
      <c r="I59" s="40">
        <f t="shared" si="11"/>
        <v>2683645</v>
      </c>
      <c r="J59" s="40">
        <f t="shared" si="11"/>
        <v>2568834</v>
      </c>
      <c r="K59" s="40">
        <f t="shared" si="11"/>
        <v>12218335</v>
      </c>
      <c r="L59" s="40">
        <f t="shared" si="11"/>
        <v>72536710</v>
      </c>
      <c r="M59" s="40">
        <f t="shared" si="10"/>
        <v>102164918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95504-146D-4914-9C5C-49C6F2D0CFC1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Thandi Gwala</cp:lastModifiedBy>
  <cp:lastPrinted>2013-06-13T14:20:39Z</cp:lastPrinted>
  <dcterms:created xsi:type="dcterms:W3CDTF">2005-04-04T14:08:45Z</dcterms:created>
  <dcterms:modified xsi:type="dcterms:W3CDTF">2016-02-11T09:41:25Z</dcterms:modified>
</cp:coreProperties>
</file>